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75\1 výzva\"/>
    </mc:Choice>
  </mc:AlternateContent>
  <xr:revisionPtr revIDLastSave="0" documentId="13_ncr:1_{2D3EA4DC-9BCA-45FD-AB62-CF036D1258B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technika'!$B$1:$U$12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O7" i="1" l="1"/>
  <c r="P11" i="1" l="1"/>
  <c r="S7" i="1"/>
  <c r="R7" i="1" l="1"/>
  <c r="Q11" i="1" s="1"/>
</calcChain>
</file>

<file path=xl/sharedStrings.xml><?xml version="1.0" encoding="utf-8"?>
<sst xmlns="http://schemas.openxmlformats.org/spreadsheetml/2006/main" count="42" uniqueCount="38">
  <si>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</si>
  <si>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</si>
  <si>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</si>
  <si>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</si>
  <si>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</si>
  <si>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</si>
  <si>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</si>
  <si>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</si>
  <si>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</si>
  <si>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</si>
  <si>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</si>
  <si>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</si>
  <si>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</si>
  <si>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</si>
  <si>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</si>
  <si>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</si>
  <si>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</si>
  <si>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</si>
  <si>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</si>
  <si>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</si>
  <si>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</si>
  <si>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</si>
  <si>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</si>
  <si>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</si>
  <si>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</si>
  <si>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</si>
  <si>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</si>
  <si>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</si>
  <si>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</si>
  <si>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</si>
  <si>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</si>
  <si>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 xml:space="preserve">Příloha č. 2 Kupní smlouvy - technická specifikace
Výpočetní technika (III.) 075 - 2022 </t>
  </si>
  <si>
    <t>Stolní PC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</si>
  <si>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</si>
  <si>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</si>
  <si>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</si>
  <si>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t>Výkon procesoru v Passmark CPU více než 22 000 bodů, počet jader procesoru min. 6.
Operační paměť: min. 8 GB. 
HDD: min. 256 GB, typ SSD.
Síťová karta.
Interní DVD mechanika.
Rozhraní min.: HDMI, RJ-45, USB 2.0.
Skřín: Micro Tower.
Barva se preferuje černá.
Bez operačního systému. 
Záruka min. 2 roky.</t>
  </si>
  <si>
    <r>
      <t xml:space="preserve">Výkon procesoru v Passmark CPU více než 30 000 bodů, počet jader procesoru min. 12.
Operační paměť: min. 16 GB. 
HDD: min. 512 GB, typ SSD.
Síťová karta.
Interní DVD mechanika.
Rozhraní min.: HDMI nebo DisplayPort, RJ-45, USB min. 2.0.
</t>
    </r>
    <r>
      <rPr>
        <sz val="11"/>
        <color theme="1"/>
        <rFont val="Calibri"/>
        <family val="2"/>
        <charset val="238"/>
        <scheme val="minor"/>
      </rPr>
      <t>Skřín: Mini Tower.
Barva se preferuje černá.
Bez operačního systému.
Záruka min.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</si>
</sst>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topLeftCell="D1" zoomScale="68" zoomScaleNormal="68" workbookViewId="0">
      <selection activeCell="M12" sqref="M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9.140625" style="5" hidden="1" customWidth="1"/>
    <col min="12" max="12" width="26" style="5" customWidth="1"/>
    <col min="13" max="13" width="37.710937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81" t="s">
        <v>31</v>
      </c>
      <c r="C1" s="82"/>
      <c r="D1" s="82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83" t="s">
        <v>2</v>
      </c>
      <c r="H5" s="84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33</v>
      </c>
      <c r="L6" s="42" t="s">
        <v>17</v>
      </c>
      <c r="M6" s="41" t="s">
        <v>18</v>
      </c>
      <c r="N6" s="39" t="s">
        <v>28</v>
      </c>
      <c r="O6" s="41" t="s">
        <v>19</v>
      </c>
      <c r="P6" s="39" t="s">
        <v>5</v>
      </c>
      <c r="Q6" s="43" t="s">
        <v>6</v>
      </c>
      <c r="R6" s="68" t="s">
        <v>7</v>
      </c>
      <c r="S6" s="68" t="s">
        <v>8</v>
      </c>
      <c r="T6" s="41" t="s">
        <v>20</v>
      </c>
      <c r="U6" s="41" t="s">
        <v>21</v>
      </c>
    </row>
    <row r="7" spans="1:21" ht="205.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23</v>
      </c>
      <c r="F7" s="66" t="s">
        <v>36</v>
      </c>
      <c r="G7" s="93"/>
      <c r="H7" s="94"/>
      <c r="I7" s="85" t="s">
        <v>30</v>
      </c>
      <c r="J7" s="87" t="s">
        <v>29</v>
      </c>
      <c r="K7" s="79"/>
      <c r="L7" s="89" t="s">
        <v>34</v>
      </c>
      <c r="M7" s="89" t="s">
        <v>35</v>
      </c>
      <c r="N7" s="64">
        <v>60</v>
      </c>
      <c r="O7" s="52">
        <f>D7*P7</f>
        <v>11000</v>
      </c>
      <c r="P7" s="53">
        <v>11000</v>
      </c>
      <c r="Q7" s="91"/>
      <c r="R7" s="54">
        <f>D7*Q7</f>
        <v>0</v>
      </c>
      <c r="S7" s="55" t="str">
        <f t="shared" ref="S7" si="0">IF(ISNUMBER(Q7), IF(Q7&gt;P7,"NEVYHOVUJE","VYHOVUJE")," ")</f>
        <v xml:space="preserve"> </v>
      </c>
      <c r="T7" s="79"/>
      <c r="U7" s="51" t="s">
        <v>11</v>
      </c>
    </row>
    <row r="8" spans="1:21" ht="204.75" customHeight="1" thickBot="1" x14ac:dyDescent="0.3">
      <c r="A8" s="20"/>
      <c r="B8" s="56">
        <v>2</v>
      </c>
      <c r="C8" s="57" t="s">
        <v>32</v>
      </c>
      <c r="D8" s="58">
        <v>1</v>
      </c>
      <c r="E8" s="59" t="s">
        <v>23</v>
      </c>
      <c r="F8" s="67" t="s">
        <v>37</v>
      </c>
      <c r="G8" s="95"/>
      <c r="H8" s="96"/>
      <c r="I8" s="86"/>
      <c r="J8" s="88"/>
      <c r="K8" s="80"/>
      <c r="L8" s="90"/>
      <c r="M8" s="90"/>
      <c r="N8" s="65">
        <v>80</v>
      </c>
      <c r="O8" s="60">
        <f>D8*P8</f>
        <v>19000</v>
      </c>
      <c r="P8" s="61">
        <v>19000</v>
      </c>
      <c r="Q8" s="92"/>
      <c r="R8" s="62">
        <f>D8*Q8</f>
        <v>0</v>
      </c>
      <c r="S8" s="63" t="str">
        <f t="shared" ref="S8" si="1">IF(ISNUMBER(Q8), IF(Q8&gt;P8,"NEVYHOVUJE","VYHOVUJE")," ")</f>
        <v xml:space="preserve"> </v>
      </c>
      <c r="T8" s="80"/>
      <c r="U8" s="59" t="s">
        <v>11</v>
      </c>
    </row>
    <row r="9" spans="1:21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M9" s="5"/>
      <c r="N9" s="5"/>
      <c r="O9" s="5"/>
    </row>
    <row r="10" spans="1:21" ht="51.75" customHeight="1" thickTop="1" thickBot="1" x14ac:dyDescent="0.3">
      <c r="B10" s="77" t="s">
        <v>27</v>
      </c>
      <c r="C10" s="77"/>
      <c r="D10" s="77"/>
      <c r="E10" s="77"/>
      <c r="F10" s="77"/>
      <c r="G10" s="77"/>
      <c r="H10" s="47"/>
      <c r="I10" s="47"/>
      <c r="J10" s="21"/>
      <c r="K10" s="21"/>
      <c r="L10" s="7"/>
      <c r="M10" s="7"/>
      <c r="N10" s="22"/>
      <c r="O10" s="22"/>
      <c r="P10" s="23" t="s">
        <v>9</v>
      </c>
      <c r="Q10" s="74" t="s">
        <v>10</v>
      </c>
      <c r="R10" s="75"/>
      <c r="S10" s="76"/>
      <c r="T10" s="24"/>
      <c r="U10" s="25"/>
    </row>
    <row r="11" spans="1:21" ht="50.45" customHeight="1" thickTop="1" thickBot="1" x14ac:dyDescent="0.3">
      <c r="B11" s="78" t="s">
        <v>25</v>
      </c>
      <c r="C11" s="78"/>
      <c r="D11" s="78"/>
      <c r="E11" s="78"/>
      <c r="F11" s="78"/>
      <c r="G11" s="78"/>
      <c r="H11" s="78"/>
      <c r="I11" s="26"/>
      <c r="L11" s="9"/>
      <c r="M11" s="9"/>
      <c r="N11" s="27"/>
      <c r="O11" s="27"/>
      <c r="P11" s="28">
        <f>SUM(O7:O8)</f>
        <v>30000</v>
      </c>
      <c r="Q11" s="71">
        <f>SUM(R7:R8)</f>
        <v>0</v>
      </c>
      <c r="R11" s="72"/>
      <c r="S11" s="73"/>
    </row>
    <row r="12" spans="1:21" ht="15.75" thickTop="1" x14ac:dyDescent="0.25">
      <c r="B12" s="70" t="s">
        <v>26</v>
      </c>
      <c r="C12" s="70"/>
      <c r="D12" s="70"/>
      <c r="E12" s="70"/>
      <c r="F12" s="70"/>
      <c r="G12" s="70"/>
      <c r="H12" s="69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69"/>
      <c r="H13" s="69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69"/>
      <c r="H14" s="69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69"/>
      <c r="H15" s="69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6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  <c r="J98" s="5"/>
    </row>
    <row r="99" spans="3:15" ht="19.899999999999999" customHeight="1" x14ac:dyDescent="0.25">
      <c r="C99" s="5"/>
      <c r="E99" s="5"/>
      <c r="F99" s="5"/>
      <c r="J99" s="5"/>
    </row>
    <row r="100" spans="3:15" ht="19.899999999999999" customHeight="1" x14ac:dyDescent="0.25">
      <c r="C100" s="5"/>
      <c r="E100" s="5"/>
      <c r="F100" s="5"/>
      <c r="J100" s="5"/>
    </row>
    <row r="101" spans="3:15" ht="19.899999999999999" customHeight="1" x14ac:dyDescent="0.25">
      <c r="C101" s="5"/>
      <c r="E101" s="5"/>
      <c r="F101" s="5"/>
      <c r="J101" s="5"/>
    </row>
    <row r="102" spans="3:15" ht="19.899999999999999" customHeight="1" x14ac:dyDescent="0.25">
      <c r="C102" s="5"/>
      <c r="E102" s="5"/>
      <c r="F102" s="5"/>
      <c r="J102" s="5"/>
    </row>
    <row r="103" spans="3:15" ht="19.899999999999999" customHeight="1" x14ac:dyDescent="0.25">
      <c r="C103" s="5"/>
      <c r="E103" s="5"/>
      <c r="F103" s="5"/>
      <c r="J103" s="5"/>
    </row>
    <row r="104" spans="3:15" ht="19.899999999999999" customHeight="1" x14ac:dyDescent="0.25">
      <c r="C104" s="5"/>
      <c r="E104" s="5"/>
      <c r="F104" s="5"/>
      <c r="J104" s="5"/>
    </row>
    <row r="105" spans="3:15" ht="19.899999999999999" customHeight="1" x14ac:dyDescent="0.25">
      <c r="C105" s="5"/>
      <c r="E105" s="5"/>
      <c r="F105" s="5"/>
      <c r="J105" s="5"/>
    </row>
    <row r="106" spans="3:15" x14ac:dyDescent="0.25">
      <c r="C106" s="5"/>
      <c r="E106" s="5"/>
      <c r="F106" s="5"/>
      <c r="J106" s="5"/>
    </row>
    <row r="107" spans="3:15" x14ac:dyDescent="0.25">
      <c r="C107" s="5"/>
      <c r="E107" s="5"/>
      <c r="F107" s="5"/>
      <c r="J107" s="5"/>
    </row>
    <row r="108" spans="3:15" x14ac:dyDescent="0.25">
      <c r="C108" s="5"/>
      <c r="E108" s="5"/>
      <c r="F108" s="5"/>
      <c r="J108" s="5"/>
    </row>
    <row r="109" spans="3:15" x14ac:dyDescent="0.25">
      <c r="C109" s="5"/>
      <c r="E109" s="5"/>
      <c r="F109" s="5"/>
      <c r="J109" s="5"/>
    </row>
    <row r="110" spans="3:15" x14ac:dyDescent="0.25">
      <c r="C110" s="5"/>
      <c r="E110" s="5"/>
      <c r="F110" s="5"/>
      <c r="J110" s="5"/>
    </row>
    <row r="111" spans="3:15" x14ac:dyDescent="0.25">
      <c r="C111" s="5"/>
      <c r="E111" s="5"/>
      <c r="F111" s="5"/>
      <c r="J111" s="5"/>
    </row>
    <row r="112" spans="3:15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2+1nhqSUOtCddL1PMHP1izoxqblMXoC9cPvXh2PVH2g4RRLbHJjO3Y/w/EasSUBfaKxsV6LGTTHFWkwje44NBw==" saltValue="n8DVj8c8J7kQIhpNM4SGJw==" spinCount="100000" sheet="1" objects="1" scenarios="1"/>
  <mergeCells count="13">
    <mergeCell ref="T7:T8"/>
    <mergeCell ref="B1:D1"/>
    <mergeCell ref="G5:H5"/>
    <mergeCell ref="I7:I8"/>
    <mergeCell ref="J7:J8"/>
    <mergeCell ref="K7:K8"/>
    <mergeCell ref="L7:L8"/>
    <mergeCell ref="M7:M8"/>
    <mergeCell ref="B12:G12"/>
    <mergeCell ref="Q11:S11"/>
    <mergeCell ref="Q10:S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S7:S8">
    <cfRule type="cellIs" dxfId="5" priority="60" operator="equal">
      <formula>"VYHOVUJE"</formula>
    </cfRule>
  </conditionalFormatting>
  <conditionalFormatting sqref="S7:S8">
    <cfRule type="cellIs" dxfId="4" priority="59" operator="equal">
      <formula>"NEVYHOVUJE"</formula>
    </cfRule>
  </conditionalFormatting>
  <conditionalFormatting sqref="G7:H8 Q7:Q8">
    <cfRule type="containsBlanks" dxfId="3" priority="53">
      <formula>LEN(TRIM(G7))=0</formula>
    </cfRule>
  </conditionalFormatting>
  <conditionalFormatting sqref="G7:H8 Q7:Q8">
    <cfRule type="notContainsBlanks" dxfId="2" priority="51">
      <formula>LEN(TRIM(G7))&gt;0</formula>
    </cfRule>
  </conditionalFormatting>
  <conditionalFormatting sqref="G7:H8 Q7:Q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2022-07-22T05:58:16Z</dcterms:modified>
</cp:coreProperties>
</file>